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gulic\Desktop\001 ODRŽAVANJE\001 NABAVA\1003-25 Nabava novog sustava za dojavu požara\"/>
    </mc:Choice>
  </mc:AlternateContent>
  <xr:revisionPtr revIDLastSave="0" documentId="13_ncr:1_{2BBFDBB4-B0FB-4305-A8DF-F18DC8F8616D}" xr6:coauthVersionLast="47" xr6:coauthVersionMax="47" xr10:uidLastSave="{00000000-0000-0000-0000-000000000000}"/>
  <bookViews>
    <workbookView xWindow="-120" yWindow="-120" windowWidth="38640" windowHeight="15840" activeTab="1" xr2:uid="{117523E2-E5D8-4F6D-80B2-3B9BADBD6678}"/>
  </bookViews>
  <sheets>
    <sheet name="Grupa 1" sheetId="1" r:id="rId1"/>
    <sheet name="Grupa 2" sheetId="3" r:id="rId2"/>
  </sheets>
  <definedNames>
    <definedName name="_xlnm.Print_Area" localSheetId="0">'Grupa 1'!$A$1:$G$30</definedName>
    <definedName name="_xlnm.Print_Area" localSheetId="1">'Grupa 2'!$A$1:$G$37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3" l="1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19" i="1"/>
  <c r="G13" i="3"/>
  <c r="G18" i="1"/>
  <c r="G20" i="1"/>
  <c r="G14" i="1"/>
  <c r="G16" i="1" l="1"/>
  <c r="G13" i="1"/>
  <c r="C30" i="3" l="1"/>
  <c r="C31" i="3" s="1"/>
  <c r="G15" i="1" l="1"/>
  <c r="G17" i="1"/>
  <c r="C21" i="1" l="1"/>
  <c r="C22" i="1" s="1"/>
  <c r="C23" i="1" s="1"/>
</calcChain>
</file>

<file path=xl/sharedStrings.xml><?xml version="1.0" encoding="utf-8"?>
<sst xmlns="http://schemas.openxmlformats.org/spreadsheetml/2006/main" count="126" uniqueCount="69">
  <si>
    <t>ZAGREBAČKI VELESAJAM d.o.o.</t>
  </si>
  <si>
    <t>Avenija Dubrovnik 15, Zagreb</t>
  </si>
  <si>
    <t>OIB: 95660678441</t>
  </si>
  <si>
    <t>Zagreb, ________________________</t>
  </si>
  <si>
    <t>Red. br.</t>
  </si>
  <si>
    <t>Opis poslova</t>
  </si>
  <si>
    <t>Jed. mjere</t>
  </si>
  <si>
    <t>Količina</t>
  </si>
  <si>
    <t>Jedinična cijena €</t>
  </si>
  <si>
    <t>Ukupno €</t>
  </si>
  <si>
    <t>UKUPNO:</t>
  </si>
  <si>
    <t>PDV 25%:</t>
  </si>
  <si>
    <t>SVEUKUPNO:</t>
  </si>
  <si>
    <t>kpl</t>
  </si>
  <si>
    <t>TROŠKOVNIK</t>
  </si>
  <si>
    <t>pečat i potpis odgovorne osobe ponuditelja</t>
  </si>
  <si>
    <t>Prilog II-1</t>
  </si>
  <si>
    <t>Prilog II-2</t>
  </si>
  <si>
    <t>Grupa 2</t>
  </si>
  <si>
    <t>Marka i tip ponuđenog uređaja koji zadovoljava postavljene uvjete</t>
  </si>
  <si>
    <t>1.</t>
  </si>
  <si>
    <t>2.</t>
  </si>
  <si>
    <t>/</t>
  </si>
  <si>
    <t>3.</t>
  </si>
  <si>
    <t>___________________________________________________</t>
  </si>
  <si>
    <t>_________________________________________________</t>
  </si>
  <si>
    <t>Rok izvršenja:      ___________________</t>
  </si>
  <si>
    <t>Jamstveni rok:     ___________________</t>
  </si>
  <si>
    <t>Rok izvršenja:  _____________________</t>
  </si>
  <si>
    <t>Jamstveni rok:  _____________________</t>
  </si>
  <si>
    <t>NABAVA NOVOG SUSTAVA ZA DOJAVU POŽARA, 
GRUPA 2. NABAVA NOVOG SUSTAVA ZA DOJAVU POŽARA U PAVILJONU 34</t>
  </si>
  <si>
    <t>NABAVA NOVOG SUSTAVA ZA DOJAVU POŽARA,  
GRUPA 1. NABAVA NOVOG SUSTAVA ZA DOJAVU POŽARA U PAVILJONU 12</t>
  </si>
  <si>
    <t>kom</t>
  </si>
  <si>
    <t>4.</t>
  </si>
  <si>
    <t>5.</t>
  </si>
  <si>
    <t>Demontaža postojeće vatrodojavne centrale</t>
  </si>
  <si>
    <t>6.</t>
  </si>
  <si>
    <t>7.</t>
  </si>
  <si>
    <t>Programiranje sustava do potpune funkcionalnosti, puštanje u rad, obuka korisnika I korisničke upute</t>
  </si>
  <si>
    <t>Ispitivanje funkcionalnosti sustava dojave požara od strane ovlaštene tvrtke i izdavanje uvjerenja</t>
  </si>
  <si>
    <t xml:space="preserve">Demontaža postojećeg sustava za dojavu požara:
- demontaža postojeće vatrodojavne centrale
- demontaža javljača požara
- demontaža ostale opreme i kabelskih instalacija postojećeg sustava </t>
  </si>
  <si>
    <r>
      <t xml:space="preserve">Dobava i isporuka vatrodojavne centrale s minimalnim sljedećim karakteristikama:
- centrala zadovoljava norme EN54-2, EN54-4 i EN54-21
- mogućnost prihvata uređaja i elemenata različitih proizvođača
- mogućnost umrežavanje centrale u Hornet+ mrežu koja je kompatibilna s novim vatrodojavnim centralama na Zagrebačkom velesajmu
- ugrađena jedna petlja
- minimalno 220 adresa po petlji
- integrirani zaslon osjetljiv na dodir i u boji
- integrirano napajanje (min. 4 A) i punjač baterija (min. 15 Ah)
- tip kao </t>
    </r>
    <r>
      <rPr>
        <b/>
        <i/>
        <sz val="11"/>
        <rFont val="Calibri"/>
        <family val="2"/>
        <charset val="238"/>
        <scheme val="minor"/>
      </rPr>
      <t xml:space="preserve">INIM PREVIDIA C100LG </t>
    </r>
    <r>
      <rPr>
        <i/>
        <sz val="11"/>
        <rFont val="Calibri"/>
        <family val="2"/>
        <charset val="238"/>
        <scheme val="minor"/>
      </rPr>
      <t>ili jednakovrijedan</t>
    </r>
  </si>
  <si>
    <r>
      <t xml:space="preserve">Dobava i isporuka vatrootpornog ormara za smještaj vatrodojavne centrale s minimalno sljedećim karakteristikima:
- izrađen od čeličnog pocinčanog lima
- završna obrada plastifikacijom u boji RAL katalog prema odabiru Naručitelja
- ostakljena vrata s protupožarnim staklom F60 i protupožarnom bravom te cilindrom s tri ključa
- vatrootpornost  T-60
- dimenzije 800 x 800 x 250 mm
- certificiran od ovlaštenih ustavoma u RH
- tip kao </t>
    </r>
    <r>
      <rPr>
        <b/>
        <i/>
        <sz val="11"/>
        <rFont val="Calibri"/>
        <family val="2"/>
        <charset val="238"/>
        <scheme val="minor"/>
      </rPr>
      <t>Metalind Vatrootporni ormar PV 1/60-S</t>
    </r>
    <r>
      <rPr>
        <i/>
        <sz val="11"/>
        <rFont val="Calibri"/>
        <family val="2"/>
        <charset val="238"/>
        <scheme val="minor"/>
      </rPr>
      <t xml:space="preserve"> ili jednakovrijedan</t>
    </r>
  </si>
  <si>
    <r>
      <t>Dobava i isporuka vatrodojavne analogno-adresabilne centrale s mogućnošću umrežavanja u metalnog kučištu s minimalnim sljedećim karakteristikama:
- centrala zadovoljava norme EN54-2, EN54-4 i EN54-21
- mogućnost prihvata uređaja i elemenata različitih proizvođača
- modularna centrala
- mogućnost umrežavanje centrala u Hornet+ mrežu
- ugrađene 2 adresabilne petlje, min. 220 adresa na svakoj petlji
- mogućnost proširenja do 16 petlji
- ugrađen upravljački panel sa zaslonom osjetljivim na dodir i u boji
- ugrađeno napajanje (min. 4A) s punjačem baterija (min. 1A)
- potpuno redundantan operativni sustav - sustav radi 
kontinuiranu provjeru rada centrale, u slučaju 
problema resetira unutarnje procese, a prema potrebi može isključiti procese koji nisu nužni za siguran rad sustava,
- tip kao</t>
    </r>
    <r>
      <rPr>
        <b/>
        <i/>
        <sz val="11"/>
        <rFont val="Calibri"/>
        <family val="2"/>
        <charset val="238"/>
        <scheme val="minor"/>
      </rPr>
      <t xml:space="preserve"> INIM PREVIDIA216 </t>
    </r>
    <r>
      <rPr>
        <i/>
        <sz val="11"/>
        <rFont val="Calibri"/>
        <family val="2"/>
        <charset val="238"/>
        <scheme val="minor"/>
      </rPr>
      <t>ili jednakovrijedan</t>
    </r>
  </si>
  <si>
    <r>
      <t xml:space="preserve">Dobava i isporuka modula za spajanje vatrodojavne centrale iz stavke 1. na Hornet+ mrežu koja je kompatibilna s novim vatrodojavnim centralama na Zagrebačkom velesajmu, a s minimalnim sljedećim karakteristikama:
- RS485 priključak
- Izlaz za napajanje od min. 12V za mogućnost spajanja konvertera RS485 - optička vlakna
- tip kao </t>
    </r>
    <r>
      <rPr>
        <b/>
        <i/>
        <sz val="11"/>
        <color theme="1"/>
        <rFont val="Calibri"/>
        <family val="2"/>
        <charset val="238"/>
        <scheme val="minor"/>
      </rPr>
      <t xml:space="preserve">INIM IFMNET </t>
    </r>
    <r>
      <rPr>
        <i/>
        <sz val="11"/>
        <color theme="1"/>
        <rFont val="Calibri"/>
        <family val="2"/>
        <charset val="238"/>
        <scheme val="minor"/>
      </rPr>
      <t xml:space="preserve">ili jednakovrijedan </t>
    </r>
  </si>
  <si>
    <r>
      <t xml:space="preserve">Dobava i isporuka modula proširenja petlji s minimalnim sljedećim karakteristikama:
- mogućnost spajanja dvije petlje
- do 240 elemenata na svakoj petlji
- tip kao </t>
    </r>
    <r>
      <rPr>
        <b/>
        <i/>
        <sz val="11"/>
        <color theme="1"/>
        <rFont val="Calibri"/>
        <family val="2"/>
        <charset val="238"/>
        <scheme val="minor"/>
      </rPr>
      <t xml:space="preserve">INIM IFM2L </t>
    </r>
    <r>
      <rPr>
        <i/>
        <sz val="11"/>
        <color theme="1"/>
        <rFont val="Calibri"/>
        <family val="2"/>
        <charset val="238"/>
        <scheme val="minor"/>
      </rPr>
      <t>ili jednakovrijedan</t>
    </r>
  </si>
  <si>
    <t>Ugradnja nove centrale i modula iz stavke 2., 3. i 4. te spajanje na napajanje</t>
  </si>
  <si>
    <r>
      <t xml:space="preserve">Dobava i isporuka podnožja za optički javljač iz stavke 4. s minimalnim sljedećim karakteristikama:
- opremljen prespojnim kontaktom koji osigurava kontinuitet strujnog kruga u slučaju skidanja detektora s petlje
- tip kao </t>
    </r>
    <r>
      <rPr>
        <b/>
        <i/>
        <sz val="11"/>
        <rFont val="Calibri"/>
        <family val="2"/>
        <charset val="238"/>
        <scheme val="minor"/>
      </rPr>
      <t xml:space="preserve">INIM EB0010 </t>
    </r>
    <r>
      <rPr>
        <i/>
        <sz val="11"/>
        <rFont val="Calibri"/>
        <family val="2"/>
        <charset val="238"/>
        <scheme val="minor"/>
      </rPr>
      <t>ili jednakovrijedan</t>
    </r>
  </si>
  <si>
    <t xml:space="preserve">kom </t>
  </si>
  <si>
    <t>8.</t>
  </si>
  <si>
    <t>9.</t>
  </si>
  <si>
    <t>10.</t>
  </si>
  <si>
    <t>11.</t>
  </si>
  <si>
    <t>12.</t>
  </si>
  <si>
    <t>Ugradnja nove centrale i spajanje na napajanje, ugradnja, spajanje I označavanje nove opreme</t>
  </si>
  <si>
    <t>Potrošni materijal</t>
  </si>
  <si>
    <t>Programiranje sustava do potpune funkcionalnosti, puštanje u rad, obuka korisnika i korisničke upute</t>
  </si>
  <si>
    <t>Izrada tehničke dokumentacije izvedenog stanja sustava dojave požara u digitalnom i 3 tiskana primjerka uključujući svu potrebnu dokumentaciju za tehnički pregled sustava.</t>
  </si>
  <si>
    <t>13.</t>
  </si>
  <si>
    <t>14.</t>
  </si>
  <si>
    <t>15.</t>
  </si>
  <si>
    <t>16.</t>
  </si>
  <si>
    <r>
      <t xml:space="preserve">Dobava i isporuka analogno-adresabilnog optičkog detektora s minimalnim sljedećim karakteristikama:
- u skladu s normom EN54-7 i EN54-17
- kompatibilan s centralom iz stavke 3.
- automatsko adresiranje s centrale pomoću jedinstvenog serijskog broja
- ugrađen izolator kratkog spoja
- ugrađen LED indikator
- Podesiv stupanj osjetljivosti na dim pomoću softvera centrale ili ručnog programatora
- tip kao </t>
    </r>
    <r>
      <rPr>
        <b/>
        <i/>
        <sz val="11"/>
        <rFont val="Calibri"/>
        <family val="2"/>
        <charset val="238"/>
        <scheme val="minor"/>
      </rPr>
      <t xml:space="preserve">INIM ED100 </t>
    </r>
    <r>
      <rPr>
        <i/>
        <sz val="11"/>
        <rFont val="Calibri"/>
        <family val="2"/>
        <charset val="238"/>
        <scheme val="minor"/>
      </rPr>
      <t>ili jednakovrijdan</t>
    </r>
  </si>
  <si>
    <r>
      <t xml:space="preserve">Dobava i isporuka adresabilne sirene s bljeskalicom niske potrošnje s minimalnim sljedećim karakteristikama:
- u skladu s normom EN54-3 i EN54-17
- kompatibilna s centralom iz stavke 3.
- stupanj zaštite min. IP65
- razina jakosti zvuka min. 95 dB
- za zidnu montažu
- napajanje iz petlje
- integriran izolator kratkog spoja
- izrađena od  vatrootporne plastike crvene boje
- tip kao </t>
    </r>
    <r>
      <rPr>
        <b/>
        <i/>
        <sz val="11"/>
        <rFont val="Calibri"/>
        <family val="2"/>
        <charset val="238"/>
        <scheme val="minor"/>
      </rPr>
      <t xml:space="preserve">INIM ES2021RE </t>
    </r>
    <r>
      <rPr>
        <i/>
        <sz val="11"/>
        <rFont val="Calibri"/>
        <family val="2"/>
        <charset val="238"/>
        <scheme val="minor"/>
      </rPr>
      <t>ili jednakovrijedan</t>
    </r>
  </si>
  <si>
    <r>
      <t xml:space="preserve">Dobava i isporuka adresabilne sirene s bljeskalicom s minimalnim sljedećim karakteristikama:
- u skladu s normom EN54-3 i EN54-17
- kompatibilna s centralom iz stavke 3.
- stupanj zaštite min. IP65
- razina jakosti zvuka min. 95 dB
- za zidnu montažu
- napajanje iz petlje
- integriran izolator kratkog spoja
- izrađena od  vatrootporne plastike crvene boje
- tip kao </t>
    </r>
    <r>
      <rPr>
        <b/>
        <i/>
        <sz val="11"/>
        <rFont val="Calibri"/>
        <family val="2"/>
        <charset val="238"/>
        <scheme val="minor"/>
      </rPr>
      <t xml:space="preserve">INIM ES2020RE </t>
    </r>
    <r>
      <rPr>
        <i/>
        <sz val="11"/>
        <rFont val="Calibri"/>
        <family val="2"/>
        <charset val="238"/>
        <scheme val="minor"/>
      </rPr>
      <t>ili jednakovrijedan</t>
    </r>
  </si>
  <si>
    <r>
      <t xml:space="preserve">Dobava i isporuka analogno-adresabilnog ulazno-izlaznog modula s minimalnim sljedećim karakteristikama:
- u skladu s normarma EN54-17 i EN54-18
- kompatibilan s centralom iz stavke 3.
- 1 nadzirani ulaz
- 1 nadzirani izlaz
- 1 nadzirani ulaz vanjskog napajanja
- 1 relejni izlaz
- tip kao </t>
    </r>
    <r>
      <rPr>
        <b/>
        <i/>
        <sz val="11"/>
        <rFont val="Calibri"/>
        <family val="2"/>
        <charset val="238"/>
        <scheme val="minor"/>
      </rPr>
      <t xml:space="preserve">INIM EM312SR </t>
    </r>
    <r>
      <rPr>
        <i/>
        <sz val="11"/>
        <rFont val="Calibri"/>
        <family val="2"/>
        <charset val="238"/>
        <scheme val="minor"/>
      </rPr>
      <t>ili jednakovrijedan</t>
    </r>
  </si>
  <si>
    <r>
      <t xml:space="preserve">Dobava i isporuka nadžbukne kutije za ulazno-izlazne module iz stavke 8. s minimalnim sljedećim karakteristikama:
- dimenzije 100 x 100 x 50 mm
- stupanj zaštite min. IP55
- tip kao </t>
    </r>
    <r>
      <rPr>
        <b/>
        <i/>
        <sz val="11"/>
        <rFont val="Calibri"/>
        <family val="2"/>
        <charset val="238"/>
        <scheme val="minor"/>
      </rPr>
      <t>INIM EMB100</t>
    </r>
    <r>
      <rPr>
        <i/>
        <sz val="11"/>
        <rFont val="Calibri"/>
        <family val="2"/>
        <charset val="238"/>
        <scheme val="minor"/>
      </rPr>
      <t xml:space="preserve"> ili jednakovrijedan</t>
    </r>
  </si>
  <si>
    <r>
      <t xml:space="preserve">Dobava i isporuka vatrodojavnog adresabilnog resetabilnog ručnog javljača s minimalnim sljedećim karakteristikama:
- u skladu s normama EN54-11 i EN54-17
- kompatibilan s centralom iz stavke 3.
- integriran izolator kratkog spoja
- automatsko adresiranje s centrale pomoću jedinstvenog serijskog broja
- za unutarnju ugradnju
- nadžnukna ugradnja
- crvene boje
- tip kao </t>
    </r>
    <r>
      <rPr>
        <b/>
        <i/>
        <sz val="11"/>
        <rFont val="Calibri"/>
        <family val="2"/>
        <charset val="238"/>
        <scheme val="minor"/>
      </rPr>
      <t xml:space="preserve">INIM EC0020 </t>
    </r>
    <r>
      <rPr>
        <i/>
        <sz val="11"/>
        <rFont val="Calibri"/>
        <family val="2"/>
        <charset val="238"/>
        <scheme val="minor"/>
      </rPr>
      <t>ili jednakovrijedan</t>
    </r>
  </si>
  <si>
    <r>
      <t xml:space="preserve">Dobava i isporuka akumulatorske baterije za osiguranje potrebne autonomije s minimalnim sljedećim karakteristikama:
- nominalni napon: 12 V
- kapacitet: 18 Ah
- dimenzije: 167 x 77 x 181 mm
- tip kao </t>
    </r>
    <r>
      <rPr>
        <b/>
        <i/>
        <sz val="11"/>
        <rFont val="Calibri"/>
        <family val="2"/>
        <charset val="238"/>
        <scheme val="minor"/>
      </rPr>
      <t xml:space="preserve">ULTRACELL ULTRA12150 </t>
    </r>
    <r>
      <rPr>
        <i/>
        <sz val="11"/>
        <rFont val="Calibri"/>
        <family val="2"/>
        <charset val="238"/>
        <scheme val="minor"/>
      </rPr>
      <t>ili jednakovrijedan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</si>
</sst>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49" fontId="2" fillId="0" borderId="8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1" fontId="10" fillId="0" borderId="3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49" fontId="3" fillId="0" borderId="6" xfId="0" applyNumberFormat="1" applyFont="1" applyBorder="1" applyAlignment="1">
      <alignment horizontal="right" vertical="top" wrapText="1"/>
    </xf>
    <xf numFmtId="49" fontId="4" fillId="0" borderId="1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3" fillId="0" borderId="12" xfId="0" applyNumberFormat="1" applyFont="1" applyBorder="1" applyAlignment="1">
      <alignment horizontal="left" vertical="center"/>
    </xf>
    <xf numFmtId="4" fontId="3" fillId="0" borderId="13" xfId="0" applyNumberFormat="1" applyFont="1" applyBorder="1" applyAlignment="1">
      <alignment horizontal="left" vertical="center"/>
    </xf>
    <xf numFmtId="4" fontId="3" fillId="0" borderId="14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left" vertical="center"/>
    </xf>
    <xf numFmtId="4" fontId="2" fillId="0" borderId="10" xfId="0" applyNumberFormat="1" applyFont="1" applyBorder="1" applyAlignment="1">
      <alignment horizontal="left" vertical="center"/>
    </xf>
    <xf numFmtId="4" fontId="2" fillId="0" borderId="11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center" wrapText="1"/>
    </xf>
    <xf numFmtId="4" fontId="3" fillId="0" borderId="9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AA8-CB29-49C9-8848-E58A8D1A6191}">
  <dimension ref="A1:G30"/>
  <sheetViews>
    <sheetView showZeros="0" view="pageBreakPreview" zoomScaleNormal="100" zoomScaleSheetLayoutView="100" workbookViewId="0">
      <selection activeCell="E16" sqref="E16"/>
    </sheetView>
  </sheetViews>
  <sheetFormatPr defaultRowHeight="15" x14ac:dyDescent="0.25"/>
  <cols>
    <col min="1" max="1" width="7.42578125" customWidth="1"/>
    <col min="2" max="2" width="54.85546875" customWidth="1"/>
    <col min="4" max="4" width="11.140625" customWidth="1"/>
    <col min="5" max="5" width="22.85546875" customWidth="1"/>
    <col min="6" max="6" width="13.42578125" customWidth="1"/>
    <col min="7" max="7" width="14" customWidth="1"/>
  </cols>
  <sheetData>
    <row r="1" spans="1:7" x14ac:dyDescent="0.25">
      <c r="G1" s="18" t="s">
        <v>16</v>
      </c>
    </row>
    <row r="2" spans="1:7" x14ac:dyDescent="0.25">
      <c r="A2" t="s">
        <v>0</v>
      </c>
    </row>
    <row r="3" spans="1:7" x14ac:dyDescent="0.25">
      <c r="A3" t="s">
        <v>1</v>
      </c>
    </row>
    <row r="4" spans="1:7" x14ac:dyDescent="0.25">
      <c r="A4" t="s">
        <v>2</v>
      </c>
    </row>
    <row r="5" spans="1:7" x14ac:dyDescent="0.25">
      <c r="D5" s="31" t="s">
        <v>3</v>
      </c>
      <c r="E5" s="31"/>
      <c r="F5" s="31"/>
      <c r="G5" s="31"/>
    </row>
    <row r="7" spans="1:7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7" ht="18.75" customHeight="1" x14ac:dyDescent="0.25">
      <c r="A8" s="33" t="s">
        <v>31</v>
      </c>
      <c r="B8" s="33"/>
      <c r="C8" s="33"/>
      <c r="D8" s="33"/>
      <c r="E8" s="33"/>
      <c r="F8" s="33"/>
      <c r="G8" s="33"/>
    </row>
    <row r="9" spans="1:7" ht="18.75" customHeight="1" x14ac:dyDescent="0.25">
      <c r="A9" s="33"/>
      <c r="B9" s="33"/>
      <c r="C9" s="33"/>
      <c r="D9" s="33"/>
      <c r="E9" s="33"/>
      <c r="F9" s="33"/>
      <c r="G9" s="33"/>
    </row>
    <row r="10" spans="1:7" ht="18.75" x14ac:dyDescent="0.3">
      <c r="A10" s="3"/>
      <c r="B10" s="3"/>
      <c r="C10" s="3"/>
      <c r="D10" s="3"/>
      <c r="E10" s="3"/>
      <c r="F10" s="3"/>
      <c r="G10" s="3"/>
    </row>
    <row r="11" spans="1:7" ht="16.5" customHeight="1" x14ac:dyDescent="0.3">
      <c r="A11" s="3"/>
      <c r="B11" s="3"/>
      <c r="C11" s="3"/>
      <c r="D11" s="3"/>
      <c r="E11" s="3"/>
      <c r="F11" s="3"/>
      <c r="G11" s="3"/>
    </row>
    <row r="12" spans="1:7" ht="63" x14ac:dyDescent="0.25">
      <c r="A12" s="12" t="s">
        <v>4</v>
      </c>
      <c r="B12" s="11" t="s">
        <v>5</v>
      </c>
      <c r="C12" s="11" t="s">
        <v>6</v>
      </c>
      <c r="D12" s="11" t="s">
        <v>7</v>
      </c>
      <c r="E12" s="22" t="s">
        <v>19</v>
      </c>
      <c r="F12" s="11" t="s">
        <v>8</v>
      </c>
      <c r="G12" s="11" t="s">
        <v>9</v>
      </c>
    </row>
    <row r="13" spans="1:7" ht="26.25" x14ac:dyDescent="0.25">
      <c r="A13" s="12" t="s">
        <v>20</v>
      </c>
      <c r="B13" s="4" t="s">
        <v>35</v>
      </c>
      <c r="C13" s="15" t="s">
        <v>32</v>
      </c>
      <c r="D13" s="6">
        <v>2</v>
      </c>
      <c r="E13" s="24" t="s">
        <v>22</v>
      </c>
      <c r="F13" s="7"/>
      <c r="G13" s="7">
        <f>D13*F13</f>
        <v>0</v>
      </c>
    </row>
    <row r="14" spans="1:7" ht="300" x14ac:dyDescent="0.25">
      <c r="A14" s="12" t="s">
        <v>21</v>
      </c>
      <c r="B14" s="23" t="s">
        <v>43</v>
      </c>
      <c r="C14" s="15" t="s">
        <v>32</v>
      </c>
      <c r="D14" s="16">
        <v>1</v>
      </c>
      <c r="E14" s="16"/>
      <c r="F14" s="17"/>
      <c r="G14" s="17">
        <f>D14*F14</f>
        <v>0</v>
      </c>
    </row>
    <row r="15" spans="1:7" ht="75" x14ac:dyDescent="0.25">
      <c r="A15" s="13" t="s">
        <v>23</v>
      </c>
      <c r="B15" s="8" t="s">
        <v>45</v>
      </c>
      <c r="C15" s="5" t="s">
        <v>32</v>
      </c>
      <c r="D15" s="6">
        <v>3</v>
      </c>
      <c r="E15" s="24"/>
      <c r="F15" s="7"/>
      <c r="G15" s="7">
        <f t="shared" ref="G15" si="0">F15*D15</f>
        <v>0</v>
      </c>
    </row>
    <row r="16" spans="1:7" ht="124.5" customHeight="1" x14ac:dyDescent="0.25">
      <c r="A16" s="12" t="s">
        <v>33</v>
      </c>
      <c r="B16" s="8" t="s">
        <v>44</v>
      </c>
      <c r="C16" s="15" t="s">
        <v>32</v>
      </c>
      <c r="D16" s="16">
        <v>1</v>
      </c>
      <c r="E16" s="16"/>
      <c r="F16" s="17"/>
      <c r="G16" s="7">
        <f>D16*F16</f>
        <v>0</v>
      </c>
    </row>
    <row r="17" spans="1:7" ht="30" x14ac:dyDescent="0.25">
      <c r="A17" s="14" t="s">
        <v>34</v>
      </c>
      <c r="B17" s="8" t="s">
        <v>46</v>
      </c>
      <c r="C17" s="5" t="s">
        <v>32</v>
      </c>
      <c r="D17" s="6">
        <v>1</v>
      </c>
      <c r="E17" s="24" t="s">
        <v>22</v>
      </c>
      <c r="F17" s="7"/>
      <c r="G17" s="7">
        <f>F17*D17</f>
        <v>0</v>
      </c>
    </row>
    <row r="18" spans="1:7" ht="30" x14ac:dyDescent="0.25">
      <c r="A18" s="28" t="s">
        <v>36</v>
      </c>
      <c r="B18" s="29" t="s">
        <v>38</v>
      </c>
      <c r="C18" s="5" t="s">
        <v>32</v>
      </c>
      <c r="D18" s="6">
        <v>1</v>
      </c>
      <c r="E18" s="24" t="s">
        <v>22</v>
      </c>
      <c r="F18" s="7"/>
      <c r="G18" s="7">
        <f t="shared" ref="G18:G20" si="1">F18*D18</f>
        <v>0</v>
      </c>
    </row>
    <row r="19" spans="1:7" ht="30" x14ac:dyDescent="0.25">
      <c r="A19" s="28" t="s">
        <v>37</v>
      </c>
      <c r="B19" s="29" t="s">
        <v>39</v>
      </c>
      <c r="C19" s="5" t="s">
        <v>13</v>
      </c>
      <c r="D19" s="6">
        <v>1</v>
      </c>
      <c r="E19" s="24" t="s">
        <v>22</v>
      </c>
      <c r="F19" s="7"/>
      <c r="G19" s="7">
        <f t="shared" ref="G19" si="2">F19*D19</f>
        <v>0</v>
      </c>
    </row>
    <row r="20" spans="1:7" ht="26.25" x14ac:dyDescent="0.25">
      <c r="A20" s="28" t="s">
        <v>49</v>
      </c>
      <c r="B20" s="29" t="s">
        <v>55</v>
      </c>
      <c r="C20" s="5" t="s">
        <v>13</v>
      </c>
      <c r="D20" s="6">
        <v>1</v>
      </c>
      <c r="E20" s="24" t="s">
        <v>22</v>
      </c>
      <c r="F20" s="7"/>
      <c r="G20" s="7">
        <f t="shared" si="1"/>
        <v>0</v>
      </c>
    </row>
    <row r="21" spans="1:7" ht="16.5" customHeight="1" x14ac:dyDescent="0.25">
      <c r="A21" s="19"/>
      <c r="B21" s="25" t="s">
        <v>10</v>
      </c>
      <c r="C21" s="37">
        <f>SUM(G13:G17)</f>
        <v>0</v>
      </c>
      <c r="D21" s="37"/>
      <c r="E21" s="37"/>
      <c r="F21" s="37"/>
      <c r="G21" s="37"/>
    </row>
    <row r="22" spans="1:7" x14ac:dyDescent="0.25">
      <c r="A22" s="9"/>
      <c r="B22" s="26" t="s">
        <v>11</v>
      </c>
      <c r="C22" s="38">
        <f>C21/4</f>
        <v>0</v>
      </c>
      <c r="D22" s="39"/>
      <c r="E22" s="39"/>
      <c r="F22" s="39"/>
      <c r="G22" s="40"/>
    </row>
    <row r="23" spans="1:7" ht="16.5" customHeight="1" thickBot="1" x14ac:dyDescent="0.3">
      <c r="A23" s="10"/>
      <c r="B23" s="27" t="s">
        <v>12</v>
      </c>
      <c r="C23" s="34">
        <f>C21+C22</f>
        <v>0</v>
      </c>
      <c r="D23" s="35"/>
      <c r="E23" s="35"/>
      <c r="F23" s="35"/>
      <c r="G23" s="36"/>
    </row>
    <row r="24" spans="1:7" x14ac:dyDescent="0.25">
      <c r="G24" s="1"/>
    </row>
    <row r="25" spans="1:7" x14ac:dyDescent="0.25">
      <c r="G25" s="1"/>
    </row>
    <row r="26" spans="1:7" ht="24" customHeight="1" x14ac:dyDescent="0.25">
      <c r="A26" s="30" t="s">
        <v>26</v>
      </c>
      <c r="B26" s="30"/>
    </row>
    <row r="27" spans="1:7" ht="24" customHeight="1" x14ac:dyDescent="0.25">
      <c r="A27" s="30" t="s">
        <v>27</v>
      </c>
      <c r="B27" s="30"/>
    </row>
    <row r="28" spans="1:7" ht="24" customHeight="1" x14ac:dyDescent="0.25"/>
    <row r="29" spans="1:7" x14ac:dyDescent="0.25">
      <c r="E29" s="31" t="s">
        <v>24</v>
      </c>
      <c r="F29" s="31"/>
      <c r="G29" s="31"/>
    </row>
    <row r="30" spans="1:7" x14ac:dyDescent="0.25">
      <c r="G30" s="2" t="s">
        <v>15</v>
      </c>
    </row>
  </sheetData>
  <mergeCells count="9">
    <mergeCell ref="A27:B27"/>
    <mergeCell ref="A26:B26"/>
    <mergeCell ref="E29:G29"/>
    <mergeCell ref="A7:G7"/>
    <mergeCell ref="D5:G5"/>
    <mergeCell ref="A8:G9"/>
    <mergeCell ref="C23:G23"/>
    <mergeCell ref="C21:G21"/>
    <mergeCell ref="C22:G22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60E15-4A95-4759-A254-647F2D625E1A}">
  <dimension ref="A1:G37"/>
  <sheetViews>
    <sheetView showZeros="0" tabSelected="1" view="pageBreakPreview" zoomScaleNormal="100" zoomScaleSheetLayoutView="100" workbookViewId="0">
      <selection activeCell="C29" sqref="C29:G29"/>
    </sheetView>
  </sheetViews>
  <sheetFormatPr defaultRowHeight="15" x14ac:dyDescent="0.25"/>
  <cols>
    <col min="1" max="1" width="7.42578125" customWidth="1"/>
    <col min="2" max="2" width="53" customWidth="1"/>
    <col min="4" max="4" width="11.140625" customWidth="1"/>
    <col min="5" max="5" width="23" customWidth="1"/>
    <col min="6" max="6" width="13.42578125" customWidth="1"/>
    <col min="7" max="7" width="14" customWidth="1"/>
  </cols>
  <sheetData>
    <row r="1" spans="1:7" x14ac:dyDescent="0.25">
      <c r="G1" s="18" t="s">
        <v>17</v>
      </c>
    </row>
    <row r="2" spans="1:7" x14ac:dyDescent="0.25">
      <c r="A2" t="s">
        <v>0</v>
      </c>
    </row>
    <row r="3" spans="1:7" x14ac:dyDescent="0.25">
      <c r="A3" t="s">
        <v>1</v>
      </c>
    </row>
    <row r="4" spans="1:7" x14ac:dyDescent="0.25">
      <c r="A4" t="s">
        <v>2</v>
      </c>
    </row>
    <row r="5" spans="1:7" x14ac:dyDescent="0.25">
      <c r="D5" s="31" t="s">
        <v>3</v>
      </c>
      <c r="E5" s="31"/>
      <c r="F5" s="31"/>
      <c r="G5" s="31"/>
    </row>
    <row r="7" spans="1:7" ht="18.75" x14ac:dyDescent="0.3">
      <c r="A7" s="32" t="s">
        <v>14</v>
      </c>
      <c r="B7" s="32"/>
      <c r="C7" s="32"/>
      <c r="D7" s="32"/>
      <c r="E7" s="32"/>
      <c r="F7" s="32"/>
      <c r="G7" s="32"/>
    </row>
    <row r="8" spans="1:7" ht="18.75" customHeight="1" x14ac:dyDescent="0.25">
      <c r="A8" s="45" t="s">
        <v>30</v>
      </c>
      <c r="B8" s="45"/>
      <c r="C8" s="45"/>
      <c r="D8" s="45"/>
      <c r="E8" s="45"/>
      <c r="F8" s="45"/>
      <c r="G8" s="45"/>
    </row>
    <row r="9" spans="1:7" ht="18.75" customHeight="1" x14ac:dyDescent="0.25">
      <c r="A9" s="45"/>
      <c r="B9" s="45"/>
      <c r="C9" s="45"/>
      <c r="D9" s="45"/>
      <c r="E9" s="45"/>
      <c r="F9" s="45"/>
      <c r="G9" s="45"/>
    </row>
    <row r="10" spans="1:7" ht="18.75" x14ac:dyDescent="0.3">
      <c r="A10" s="3"/>
      <c r="B10" s="3"/>
      <c r="C10" s="3"/>
      <c r="D10" s="3"/>
      <c r="E10" s="3"/>
      <c r="F10" s="3"/>
      <c r="G10" s="3"/>
    </row>
    <row r="11" spans="1:7" ht="16.5" customHeight="1" x14ac:dyDescent="0.3">
      <c r="A11" s="20"/>
      <c r="B11" s="21" t="s">
        <v>18</v>
      </c>
      <c r="C11" s="3"/>
      <c r="D11" s="3"/>
      <c r="E11" s="3"/>
      <c r="F11" s="3"/>
      <c r="G11" s="3"/>
    </row>
    <row r="12" spans="1:7" ht="63" x14ac:dyDescent="0.25">
      <c r="A12" s="12" t="s">
        <v>4</v>
      </c>
      <c r="B12" s="11" t="s">
        <v>5</v>
      </c>
      <c r="C12" s="11" t="s">
        <v>6</v>
      </c>
      <c r="D12" s="11" t="s">
        <v>7</v>
      </c>
      <c r="E12" s="22" t="s">
        <v>19</v>
      </c>
      <c r="F12" s="11" t="s">
        <v>8</v>
      </c>
      <c r="G12" s="11" t="s">
        <v>9</v>
      </c>
    </row>
    <row r="13" spans="1:7" ht="75" x14ac:dyDescent="0.25">
      <c r="A13" s="12" t="s">
        <v>20</v>
      </c>
      <c r="B13" s="23" t="s">
        <v>40</v>
      </c>
      <c r="C13" s="15" t="s">
        <v>13</v>
      </c>
      <c r="D13" s="16">
        <v>1</v>
      </c>
      <c r="E13" s="24" t="s">
        <v>22</v>
      </c>
      <c r="F13" s="17"/>
      <c r="G13" s="17">
        <f>F13*D13</f>
        <v>0</v>
      </c>
    </row>
    <row r="14" spans="1:7" ht="195" x14ac:dyDescent="0.25">
      <c r="A14" s="12" t="s">
        <v>21</v>
      </c>
      <c r="B14" s="23" t="s">
        <v>42</v>
      </c>
      <c r="C14" s="15" t="s">
        <v>32</v>
      </c>
      <c r="D14" s="16">
        <v>1</v>
      </c>
      <c r="E14" s="16"/>
      <c r="F14" s="17"/>
      <c r="G14" s="17">
        <f t="shared" ref="G14:G28" si="0">F14*D14</f>
        <v>0</v>
      </c>
    </row>
    <row r="15" spans="1:7" ht="210" x14ac:dyDescent="0.25">
      <c r="A15" s="12" t="s">
        <v>23</v>
      </c>
      <c r="B15" s="23" t="s">
        <v>41</v>
      </c>
      <c r="C15" s="15" t="s">
        <v>32</v>
      </c>
      <c r="D15" s="16">
        <v>1</v>
      </c>
      <c r="E15" s="16"/>
      <c r="F15" s="17"/>
      <c r="G15" s="17">
        <f t="shared" si="0"/>
        <v>0</v>
      </c>
    </row>
    <row r="16" spans="1:7" ht="165" x14ac:dyDescent="0.25">
      <c r="A16" s="12" t="s">
        <v>33</v>
      </c>
      <c r="B16" s="23" t="s">
        <v>62</v>
      </c>
      <c r="C16" s="15" t="s">
        <v>32</v>
      </c>
      <c r="D16" s="16">
        <v>75</v>
      </c>
      <c r="E16" s="16"/>
      <c r="F16" s="17"/>
      <c r="G16" s="17">
        <f t="shared" si="0"/>
        <v>0</v>
      </c>
    </row>
    <row r="17" spans="1:7" ht="90" x14ac:dyDescent="0.25">
      <c r="A17" s="12" t="s">
        <v>34</v>
      </c>
      <c r="B17" s="23" t="s">
        <v>47</v>
      </c>
      <c r="C17" s="15" t="s">
        <v>32</v>
      </c>
      <c r="D17" s="16">
        <v>75</v>
      </c>
      <c r="E17" s="16"/>
      <c r="F17" s="17"/>
      <c r="G17" s="17">
        <f t="shared" si="0"/>
        <v>0</v>
      </c>
    </row>
    <row r="18" spans="1:7" ht="165" x14ac:dyDescent="0.25">
      <c r="A18" s="12" t="s">
        <v>36</v>
      </c>
      <c r="B18" s="23" t="s">
        <v>63</v>
      </c>
      <c r="C18" s="15" t="s">
        <v>48</v>
      </c>
      <c r="D18" s="16">
        <v>5</v>
      </c>
      <c r="E18" s="16"/>
      <c r="F18" s="17"/>
      <c r="G18" s="17">
        <f t="shared" si="0"/>
        <v>0</v>
      </c>
    </row>
    <row r="19" spans="1:7" ht="165" x14ac:dyDescent="0.25">
      <c r="A19" s="12" t="s">
        <v>37</v>
      </c>
      <c r="B19" s="23" t="s">
        <v>64</v>
      </c>
      <c r="C19" s="15" t="s">
        <v>32</v>
      </c>
      <c r="D19" s="16">
        <v>4</v>
      </c>
      <c r="E19" s="16"/>
      <c r="F19" s="17"/>
      <c r="G19" s="17">
        <f t="shared" si="0"/>
        <v>0</v>
      </c>
    </row>
    <row r="20" spans="1:7" ht="150" x14ac:dyDescent="0.25">
      <c r="A20" s="12" t="s">
        <v>49</v>
      </c>
      <c r="B20" s="23" t="s">
        <v>65</v>
      </c>
      <c r="C20" s="15" t="s">
        <v>32</v>
      </c>
      <c r="D20" s="16">
        <v>12</v>
      </c>
      <c r="E20" s="16"/>
      <c r="F20" s="17"/>
      <c r="G20" s="17">
        <f t="shared" si="0"/>
        <v>0</v>
      </c>
    </row>
    <row r="21" spans="1:7" ht="90" x14ac:dyDescent="0.25">
      <c r="A21" s="12" t="s">
        <v>50</v>
      </c>
      <c r="B21" s="23" t="s">
        <v>66</v>
      </c>
      <c r="C21" s="15" t="s">
        <v>32</v>
      </c>
      <c r="D21" s="16">
        <v>12</v>
      </c>
      <c r="E21" s="16"/>
      <c r="F21" s="17"/>
      <c r="G21" s="17">
        <f t="shared" si="0"/>
        <v>0</v>
      </c>
    </row>
    <row r="22" spans="1:7" ht="180" x14ac:dyDescent="0.25">
      <c r="A22" s="12" t="s">
        <v>51</v>
      </c>
      <c r="B22" s="23" t="s">
        <v>67</v>
      </c>
      <c r="C22" s="15" t="s">
        <v>32</v>
      </c>
      <c r="D22" s="16">
        <v>10</v>
      </c>
      <c r="E22" s="16"/>
      <c r="F22" s="17"/>
      <c r="G22" s="17">
        <f t="shared" si="0"/>
        <v>0</v>
      </c>
    </row>
    <row r="23" spans="1:7" ht="105" x14ac:dyDescent="0.25">
      <c r="A23" s="12" t="s">
        <v>52</v>
      </c>
      <c r="B23" s="23" t="s">
        <v>68</v>
      </c>
      <c r="C23" s="15" t="s">
        <v>32</v>
      </c>
      <c r="D23" s="16">
        <v>2</v>
      </c>
      <c r="E23" s="16"/>
      <c r="F23" s="17"/>
      <c r="G23" s="17">
        <f t="shared" si="0"/>
        <v>0</v>
      </c>
    </row>
    <row r="24" spans="1:7" ht="30" x14ac:dyDescent="0.25">
      <c r="A24" s="12" t="s">
        <v>53</v>
      </c>
      <c r="B24" s="23" t="s">
        <v>54</v>
      </c>
      <c r="C24" s="15" t="s">
        <v>32</v>
      </c>
      <c r="D24" s="16">
        <v>1</v>
      </c>
      <c r="E24" s="24" t="s">
        <v>22</v>
      </c>
      <c r="F24" s="17"/>
      <c r="G24" s="17">
        <f t="shared" si="0"/>
        <v>0</v>
      </c>
    </row>
    <row r="25" spans="1:7" ht="30" x14ac:dyDescent="0.25">
      <c r="A25" s="12" t="s">
        <v>58</v>
      </c>
      <c r="B25" s="29" t="s">
        <v>56</v>
      </c>
      <c r="C25" s="15" t="s">
        <v>32</v>
      </c>
      <c r="D25" s="16">
        <v>1</v>
      </c>
      <c r="E25" s="24" t="s">
        <v>22</v>
      </c>
      <c r="F25" s="17"/>
      <c r="G25" s="17">
        <f t="shared" si="0"/>
        <v>0</v>
      </c>
    </row>
    <row r="26" spans="1:7" ht="51.75" customHeight="1" x14ac:dyDescent="0.25">
      <c r="A26" s="12" t="s">
        <v>59</v>
      </c>
      <c r="B26" s="23" t="s">
        <v>57</v>
      </c>
      <c r="C26" s="15" t="s">
        <v>13</v>
      </c>
      <c r="D26" s="16">
        <v>1</v>
      </c>
      <c r="E26" s="24" t="s">
        <v>22</v>
      </c>
      <c r="F26" s="17"/>
      <c r="G26" s="17">
        <f t="shared" si="0"/>
        <v>0</v>
      </c>
    </row>
    <row r="27" spans="1:7" ht="51.75" customHeight="1" x14ac:dyDescent="0.25">
      <c r="A27" s="12" t="s">
        <v>60</v>
      </c>
      <c r="B27" s="29" t="s">
        <v>39</v>
      </c>
      <c r="C27" s="15" t="s">
        <v>13</v>
      </c>
      <c r="D27" s="16">
        <v>1</v>
      </c>
      <c r="E27" s="24" t="s">
        <v>22</v>
      </c>
      <c r="F27" s="17"/>
      <c r="G27" s="17">
        <f t="shared" si="0"/>
        <v>0</v>
      </c>
    </row>
    <row r="28" spans="1:7" ht="26.25" x14ac:dyDescent="0.25">
      <c r="A28" s="12" t="s">
        <v>61</v>
      </c>
      <c r="B28" s="29" t="s">
        <v>55</v>
      </c>
      <c r="C28" s="15" t="s">
        <v>13</v>
      </c>
      <c r="D28" s="16">
        <v>1</v>
      </c>
      <c r="E28" s="24" t="s">
        <v>22</v>
      </c>
      <c r="F28" s="17"/>
      <c r="G28" s="17">
        <f t="shared" si="0"/>
        <v>0</v>
      </c>
    </row>
    <row r="29" spans="1:7" ht="16.5" customHeight="1" x14ac:dyDescent="0.25">
      <c r="A29" s="41" t="s">
        <v>10</v>
      </c>
      <c r="B29" s="42"/>
      <c r="C29" s="46">
        <f>SUM(G13:G28)</f>
        <v>0</v>
      </c>
      <c r="D29" s="47"/>
      <c r="E29" s="47"/>
      <c r="F29" s="47"/>
      <c r="G29" s="48"/>
    </row>
    <row r="30" spans="1:7" x14ac:dyDescent="0.25">
      <c r="A30" s="43" t="s">
        <v>11</v>
      </c>
      <c r="B30" s="43"/>
      <c r="C30" s="38">
        <f>C29/4</f>
        <v>0</v>
      </c>
      <c r="D30" s="39"/>
      <c r="E30" s="39"/>
      <c r="F30" s="39"/>
      <c r="G30" s="49"/>
    </row>
    <row r="31" spans="1:7" ht="16.5" customHeight="1" x14ac:dyDescent="0.25">
      <c r="A31" s="44" t="s">
        <v>12</v>
      </c>
      <c r="B31" s="44"/>
      <c r="C31" s="46">
        <f>C29+C30</f>
        <v>0</v>
      </c>
      <c r="D31" s="47"/>
      <c r="E31" s="47"/>
      <c r="F31" s="47"/>
      <c r="G31" s="48"/>
    </row>
    <row r="32" spans="1:7" x14ac:dyDescent="0.25">
      <c r="G32" s="1"/>
    </row>
    <row r="33" spans="1:7" x14ac:dyDescent="0.25">
      <c r="G33" s="1"/>
    </row>
    <row r="34" spans="1:7" ht="25.5" customHeight="1" x14ac:dyDescent="0.25">
      <c r="A34" s="30" t="s">
        <v>28</v>
      </c>
      <c r="B34" s="30"/>
    </row>
    <row r="35" spans="1:7" ht="25.5" customHeight="1" x14ac:dyDescent="0.25">
      <c r="A35" s="30" t="s">
        <v>29</v>
      </c>
      <c r="B35" s="30"/>
    </row>
    <row r="36" spans="1:7" x14ac:dyDescent="0.25">
      <c r="E36" s="31" t="s">
        <v>25</v>
      </c>
      <c r="F36" s="31"/>
      <c r="G36" s="31"/>
    </row>
    <row r="37" spans="1:7" x14ac:dyDescent="0.25">
      <c r="G37" s="2" t="s">
        <v>15</v>
      </c>
    </row>
  </sheetData>
  <mergeCells count="12">
    <mergeCell ref="A34:B34"/>
    <mergeCell ref="A35:B35"/>
    <mergeCell ref="E36:G36"/>
    <mergeCell ref="C30:G30"/>
    <mergeCell ref="C31:G31"/>
    <mergeCell ref="A29:B29"/>
    <mergeCell ref="A30:B30"/>
    <mergeCell ref="A31:B31"/>
    <mergeCell ref="D5:G5"/>
    <mergeCell ref="A7:G7"/>
    <mergeCell ref="A8:G9"/>
    <mergeCell ref="C29:G29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Grupa 1</vt:lpstr>
      <vt:lpstr>Grupa 2</vt:lpstr>
      <vt:lpstr>'Grupa 1'!Print_Area</vt:lpstr>
      <vt:lpstr>'Grupa 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Tatjana Piljek</dc:creator>
  <cp:keywords/>
  <dc:description/>
  <cp:lastModifiedBy>Antonio Gagulić</cp:lastModifiedBy>
  <cp:revision/>
  <cp:lastPrinted>2025-03-12T14:39:15Z</cp:lastPrinted>
  <dcterms:created xsi:type="dcterms:W3CDTF">2023-05-24T07:16:14Z</dcterms:created>
  <dcterms:modified xsi:type="dcterms:W3CDTF">2025-03-12T14:39:16Z</dcterms:modified>
  <cp:category/>
  <cp:contentStatus/>
</cp:coreProperties>
</file>